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-2024 учебный год\горячее питание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90" i="1" l="1"/>
  <c r="F190" i="1"/>
  <c r="G190" i="1"/>
  <c r="H190" i="1"/>
  <c r="I190" i="1"/>
  <c r="J190" i="1"/>
  <c r="K190" i="1"/>
  <c r="L190" i="1"/>
  <c r="E171" i="1"/>
  <c r="F171" i="1"/>
  <c r="G171" i="1"/>
  <c r="H171" i="1"/>
  <c r="I171" i="1"/>
  <c r="J171" i="1"/>
  <c r="K171" i="1"/>
  <c r="L171" i="1"/>
  <c r="E152" i="1"/>
  <c r="F152" i="1"/>
  <c r="G152" i="1"/>
  <c r="H152" i="1"/>
  <c r="I152" i="1"/>
  <c r="J152" i="1"/>
  <c r="K152" i="1"/>
  <c r="L152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L176" i="1" s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H195" i="1"/>
  <c r="G195" i="1"/>
  <c r="F195" i="1"/>
  <c r="I195" i="1"/>
  <c r="J195" i="1"/>
  <c r="F176" i="1"/>
  <c r="J176" i="1"/>
  <c r="I176" i="1"/>
  <c r="H176" i="1"/>
  <c r="G176" i="1"/>
  <c r="F157" i="1"/>
  <c r="L157" i="1"/>
  <c r="J157" i="1"/>
  <c r="I157" i="1"/>
  <c r="H157" i="1"/>
  <c r="G157" i="1"/>
  <c r="L138" i="1"/>
  <c r="J138" i="1"/>
  <c r="I138" i="1"/>
  <c r="H138" i="1"/>
  <c r="G138" i="1"/>
  <c r="F138" i="1"/>
  <c r="L119" i="1"/>
  <c r="J119" i="1"/>
  <c r="I119" i="1"/>
  <c r="H119" i="1"/>
  <c r="G119" i="1"/>
  <c r="L100" i="1"/>
  <c r="J100" i="1"/>
  <c r="I100" i="1"/>
  <c r="H100" i="1"/>
  <c r="G100" i="1"/>
  <c r="L81" i="1"/>
  <c r="J81" i="1"/>
  <c r="I81" i="1"/>
  <c r="H81" i="1"/>
  <c r="G81" i="1"/>
  <c r="F81" i="1"/>
  <c r="L62" i="1"/>
  <c r="J62" i="1"/>
  <c r="I62" i="1"/>
  <c r="H62" i="1"/>
  <c r="G62" i="1"/>
  <c r="L43" i="1"/>
  <c r="H43" i="1"/>
  <c r="J43" i="1"/>
  <c r="I43" i="1"/>
  <c r="G43" i="1"/>
  <c r="H24" i="1"/>
  <c r="L24" i="1"/>
  <c r="J24" i="1"/>
  <c r="I24" i="1"/>
  <c r="G24" i="1"/>
  <c r="F24" i="1"/>
  <c r="J196" i="1" l="1"/>
  <c r="F196" i="1"/>
  <c r="H196" i="1"/>
  <c r="L196" i="1"/>
  <c r="G196" i="1"/>
  <c r="I196" i="1"/>
</calcChain>
</file>

<file path=xl/sharedStrings.xml><?xml version="1.0" encoding="utf-8"?>
<sst xmlns="http://schemas.openxmlformats.org/spreadsheetml/2006/main" count="232" uniqueCount="69">
  <si>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</si>
  <si>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</si>
  <si>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</si>
  <si>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</si>
  <si>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</si>
  <si>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</si>
  <si>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</si>
  <si>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</si>
  <si>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</si>
  <si>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</si>
  <si>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</si>
  <si>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</si>
  <si>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</si>
  <si>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</si>
  <si>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</si>
  <si>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</si>
  <si>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</si>
  <si>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</si>
  <si>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</si>
  <si>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</si>
  <si>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</si>
  <si>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</si>
  <si>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</si>
  <si>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</si>
  <si>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</si>
  <si>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</si>
  <si>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</si>
  <si>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</si>
  <si>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</si>
  <si>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</si>
  <si>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</si>
  <si>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</si>
  <si>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</si>
  <si>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</si>
  <si>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</si>
  <si>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</si>
  <si>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</si>
  <si>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</si>
  <si>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</si>
  <si>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"Уланхольская СОШ имени Зая-Пандиты"</t>
  </si>
  <si>
    <t>Директор школы</t>
  </si>
  <si>
    <t>Васкеева А.В.</t>
  </si>
  <si>
    <t>Салат из свежих помидоров</t>
  </si>
  <si>
    <t>Плов из говядины</t>
  </si>
  <si>
    <t>Чай черный с сахаром</t>
  </si>
  <si>
    <t>Хлеб пшеничный</t>
  </si>
  <si>
    <t>Салат из свежей капусты</t>
  </si>
  <si>
    <t>Котлеты мясные</t>
  </si>
  <si>
    <t>Гречка отварная</t>
  </si>
  <si>
    <t>Компот из сухофруктов</t>
  </si>
  <si>
    <t>Салат морковный</t>
  </si>
  <si>
    <t>Суп гороховый</t>
  </si>
  <si>
    <t>Пельмени</t>
  </si>
  <si>
    <t>Чай с лимоном</t>
  </si>
  <si>
    <t>Салат свекольный</t>
  </si>
  <si>
    <t>Курица отварная</t>
  </si>
  <si>
    <t xml:space="preserve">Рис отварной </t>
  </si>
  <si>
    <t>Какао молочное</t>
  </si>
  <si>
    <t>Салат из свежих огурцов и помидоров</t>
  </si>
  <si>
    <t>Гуляш из говядины</t>
  </si>
  <si>
    <t>Макароны</t>
  </si>
  <si>
    <t>Кисель</t>
  </si>
  <si>
    <t>Винегрет</t>
  </si>
  <si>
    <t>Слат свекольный</t>
  </si>
  <si>
    <t>Борщ</t>
  </si>
  <si>
    <t>Чай черный с сахаром и лимоном</t>
  </si>
  <si>
    <t>Салат квашеная капуста</t>
  </si>
  <si>
    <t>Тефтели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</si>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</sst>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0.68</v>
      </c>
      <c r="H14" s="43">
        <v>3.71</v>
      </c>
      <c r="I14" s="43">
        <v>2.83</v>
      </c>
      <c r="J14" s="43">
        <v>47.46</v>
      </c>
      <c r="K14" s="44">
        <v>14</v>
      </c>
      <c r="L14" s="43">
        <v>20</v>
      </c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250</v>
      </c>
      <c r="G16" s="43">
        <v>10.08</v>
      </c>
      <c r="H16" s="43">
        <v>6.32</v>
      </c>
      <c r="I16" s="43">
        <v>3.8879999999999999</v>
      </c>
      <c r="J16" s="43">
        <v>434</v>
      </c>
      <c r="K16" s="44">
        <v>244</v>
      </c>
      <c r="L16" s="43">
        <v>65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1.4</v>
      </c>
      <c r="H18" s="43">
        <v>1.6</v>
      </c>
      <c r="I18" s="43">
        <v>16.399999999999999</v>
      </c>
      <c r="J18" s="43">
        <v>86</v>
      </c>
      <c r="K18" s="44">
        <v>376</v>
      </c>
      <c r="L18" s="43">
        <v>10</v>
      </c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150</v>
      </c>
      <c r="G19" s="43">
        <v>2.1</v>
      </c>
      <c r="H19" s="43">
        <v>0.9</v>
      </c>
      <c r="I19" s="43">
        <v>15.5</v>
      </c>
      <c r="J19" s="43">
        <v>140</v>
      </c>
      <c r="K19" s="44">
        <v>268</v>
      </c>
      <c r="L19" s="43">
        <v>10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14.26</v>
      </c>
      <c r="H23" s="19">
        <f t="shared" si="2"/>
        <v>12.530000000000001</v>
      </c>
      <c r="I23" s="19">
        <f t="shared" si="2"/>
        <v>38.617999999999995</v>
      </c>
      <c r="J23" s="19">
        <f t="shared" si="2"/>
        <v>707.46</v>
      </c>
      <c r="K23" s="25"/>
      <c r="L23" s="19">
        <f t="shared" ref="L23" si="3">SUM(L14:L22)</f>
        <v>105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</v>
      </c>
      <c r="G24" s="32">
        <f t="shared" ref="G24:J24" si="4">G13+G23</f>
        <v>14.26</v>
      </c>
      <c r="H24" s="32">
        <f t="shared" si="4"/>
        <v>12.530000000000001</v>
      </c>
      <c r="I24" s="32">
        <f t="shared" si="4"/>
        <v>38.617999999999995</v>
      </c>
      <c r="J24" s="32">
        <f t="shared" si="4"/>
        <v>707.46</v>
      </c>
      <c r="K24" s="32"/>
      <c r="L24" s="32">
        <f t="shared" ref="L24" si="5">L13+L23</f>
        <v>105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100</v>
      </c>
      <c r="G33" s="43">
        <v>0.93</v>
      </c>
      <c r="H33" s="43">
        <v>5.32</v>
      </c>
      <c r="I33" s="43">
        <v>5.27</v>
      </c>
      <c r="J33" s="43">
        <v>73</v>
      </c>
      <c r="K33" s="44">
        <v>312</v>
      </c>
      <c r="L33" s="43">
        <v>10</v>
      </c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47</v>
      </c>
      <c r="F35" s="43">
        <v>100</v>
      </c>
      <c r="G35" s="43">
        <v>6.87</v>
      </c>
      <c r="H35" s="43">
        <v>15.96</v>
      </c>
      <c r="I35" s="43">
        <v>36.020000000000003</v>
      </c>
      <c r="J35" s="43">
        <v>280</v>
      </c>
      <c r="K35" s="44">
        <v>1028</v>
      </c>
      <c r="L35" s="43">
        <v>43</v>
      </c>
    </row>
    <row r="36" spans="1:12" ht="14.4" x14ac:dyDescent="0.3">
      <c r="A36" s="14"/>
      <c r="B36" s="15"/>
      <c r="C36" s="11"/>
      <c r="D36" s="7" t="s">
        <v>29</v>
      </c>
      <c r="E36" s="42" t="s">
        <v>48</v>
      </c>
      <c r="F36" s="43">
        <v>180</v>
      </c>
      <c r="G36" s="43">
        <v>8.9</v>
      </c>
      <c r="H36" s="43">
        <v>4.28</v>
      </c>
      <c r="I36" s="43">
        <v>37.32</v>
      </c>
      <c r="J36" s="43">
        <v>234</v>
      </c>
      <c r="K36" s="44">
        <v>345</v>
      </c>
      <c r="L36" s="43">
        <v>30</v>
      </c>
    </row>
    <row r="37" spans="1:12" ht="14.4" x14ac:dyDescent="0.3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0.8</v>
      </c>
      <c r="H37" s="43">
        <v>0</v>
      </c>
      <c r="I37" s="43">
        <v>31.3</v>
      </c>
      <c r="J37" s="43">
        <v>123</v>
      </c>
      <c r="K37" s="44">
        <v>257</v>
      </c>
      <c r="L37" s="43">
        <v>12</v>
      </c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150</v>
      </c>
      <c r="G38" s="43">
        <v>2.1</v>
      </c>
      <c r="H38" s="43">
        <v>0.9</v>
      </c>
      <c r="I38" s="43">
        <v>15.5</v>
      </c>
      <c r="J38" s="43">
        <v>140</v>
      </c>
      <c r="K38" s="44">
        <v>268</v>
      </c>
      <c r="L38" s="43">
        <v>10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19.600000000000001</v>
      </c>
      <c r="H42" s="19">
        <f t="shared" ref="H42" si="11">SUM(H33:H41)</f>
        <v>26.46</v>
      </c>
      <c r="I42" s="19">
        <f t="shared" ref="I42" si="12">SUM(I33:I41)</f>
        <v>125.41000000000001</v>
      </c>
      <c r="J42" s="19">
        <f t="shared" ref="J42:L42" si="13">SUM(J33:J41)</f>
        <v>850</v>
      </c>
      <c r="K42" s="25"/>
      <c r="L42" s="19">
        <f t="shared" si="13"/>
        <v>105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730</v>
      </c>
      <c r="G43" s="32">
        <f t="shared" ref="G43" si="14">G32+G42</f>
        <v>19.600000000000001</v>
      </c>
      <c r="H43" s="32">
        <f t="shared" ref="H43" si="15">H32+H42</f>
        <v>26.46</v>
      </c>
      <c r="I43" s="32">
        <f t="shared" ref="I43" si="16">I32+I42</f>
        <v>125.41000000000001</v>
      </c>
      <c r="J43" s="32">
        <f t="shared" ref="J43:L43" si="17">J32+J42</f>
        <v>850</v>
      </c>
      <c r="K43" s="32"/>
      <c r="L43" s="32">
        <f t="shared" si="17"/>
        <v>105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43">
        <v>60</v>
      </c>
      <c r="G52" s="43">
        <v>1.2</v>
      </c>
      <c r="H52" s="43">
        <v>4.9000000000000004</v>
      </c>
      <c r="I52" s="43">
        <v>4.2</v>
      </c>
      <c r="J52" s="43">
        <v>61.92</v>
      </c>
      <c r="K52" s="44">
        <v>121</v>
      </c>
      <c r="L52" s="43">
        <v>10</v>
      </c>
    </row>
    <row r="53" spans="1:12" ht="14.4" x14ac:dyDescent="0.3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5.49</v>
      </c>
      <c r="H53" s="43">
        <v>5.28</v>
      </c>
      <c r="I53" s="43">
        <v>10.33</v>
      </c>
      <c r="J53" s="43">
        <v>134.75</v>
      </c>
      <c r="K53" s="44">
        <v>314</v>
      </c>
      <c r="L53" s="43">
        <v>30</v>
      </c>
    </row>
    <row r="54" spans="1:12" ht="14.4" x14ac:dyDescent="0.3">
      <c r="A54" s="23"/>
      <c r="B54" s="15"/>
      <c r="C54" s="11"/>
      <c r="D54" s="7" t="s">
        <v>28</v>
      </c>
      <c r="E54" s="42" t="s">
        <v>52</v>
      </c>
      <c r="F54" s="43">
        <v>200</v>
      </c>
      <c r="G54" s="43">
        <v>8.15</v>
      </c>
      <c r="H54" s="43">
        <v>10.4</v>
      </c>
      <c r="I54" s="43">
        <v>12.73</v>
      </c>
      <c r="J54" s="43">
        <v>218.67</v>
      </c>
      <c r="K54" s="44">
        <v>7022</v>
      </c>
      <c r="L54" s="43">
        <v>45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9.02</v>
      </c>
      <c r="H56" s="43">
        <v>2.2799999999999998</v>
      </c>
      <c r="I56" s="43">
        <v>15.42</v>
      </c>
      <c r="J56" s="43">
        <v>114.66</v>
      </c>
      <c r="K56" s="44">
        <v>31</v>
      </c>
      <c r="L56" s="43">
        <v>10</v>
      </c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100</v>
      </c>
      <c r="G57" s="43">
        <v>2.1</v>
      </c>
      <c r="H57" s="43">
        <v>0.9</v>
      </c>
      <c r="I57" s="43">
        <v>15.5</v>
      </c>
      <c r="J57" s="43">
        <v>140</v>
      </c>
      <c r="K57" s="44">
        <v>268</v>
      </c>
      <c r="L57" s="43">
        <v>10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25.96</v>
      </c>
      <c r="H61" s="19">
        <f t="shared" ref="H61" si="23">SUM(H52:H60)</f>
        <v>23.759999999999998</v>
      </c>
      <c r="I61" s="19">
        <f t="shared" ref="I61" si="24">SUM(I52:I60)</f>
        <v>58.18</v>
      </c>
      <c r="J61" s="19">
        <f t="shared" ref="J61:L61" si="25">SUM(J52:J60)</f>
        <v>670</v>
      </c>
      <c r="K61" s="25"/>
      <c r="L61" s="19">
        <f t="shared" si="25"/>
        <v>105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810</v>
      </c>
      <c r="G62" s="32">
        <f t="shared" ref="G62" si="26">G51+G61</f>
        <v>25.96</v>
      </c>
      <c r="H62" s="32">
        <f t="shared" ref="H62" si="27">H51+H61</f>
        <v>23.759999999999998</v>
      </c>
      <c r="I62" s="32">
        <f t="shared" ref="I62" si="28">I51+I61</f>
        <v>58.18</v>
      </c>
      <c r="J62" s="32">
        <f t="shared" ref="J62:L62" si="29">J51+J61</f>
        <v>670</v>
      </c>
      <c r="K62" s="32"/>
      <c r="L62" s="32">
        <f t="shared" si="29"/>
        <v>105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100</v>
      </c>
      <c r="G71" s="43">
        <v>0.79</v>
      </c>
      <c r="H71" s="43">
        <v>3.1</v>
      </c>
      <c r="I71" s="43">
        <v>0.79</v>
      </c>
      <c r="J71" s="43">
        <v>106.31</v>
      </c>
      <c r="K71" s="44">
        <v>220</v>
      </c>
      <c r="L71" s="43">
        <v>10</v>
      </c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55</v>
      </c>
      <c r="F73" s="43">
        <v>90</v>
      </c>
      <c r="G73" s="43">
        <v>21.67</v>
      </c>
      <c r="H73" s="43">
        <v>13.33</v>
      </c>
      <c r="I73" s="43">
        <v>0</v>
      </c>
      <c r="J73" s="43">
        <v>206.67</v>
      </c>
      <c r="K73" s="44">
        <v>289</v>
      </c>
      <c r="L73" s="43">
        <v>40</v>
      </c>
    </row>
    <row r="74" spans="1:12" ht="14.4" x14ac:dyDescent="0.3">
      <c r="A74" s="23"/>
      <c r="B74" s="15"/>
      <c r="C74" s="11"/>
      <c r="D74" s="7" t="s">
        <v>29</v>
      </c>
      <c r="E74" s="42" t="s">
        <v>56</v>
      </c>
      <c r="F74" s="43">
        <v>180</v>
      </c>
      <c r="G74" s="43">
        <v>10.8</v>
      </c>
      <c r="H74" s="43">
        <v>6.9</v>
      </c>
      <c r="I74" s="43">
        <v>24.4</v>
      </c>
      <c r="J74" s="43">
        <v>202.5</v>
      </c>
      <c r="K74" s="44">
        <v>304</v>
      </c>
      <c r="L74" s="43">
        <v>30</v>
      </c>
    </row>
    <row r="75" spans="1:12" ht="14.4" x14ac:dyDescent="0.3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3.52</v>
      </c>
      <c r="H75" s="43">
        <v>3.72</v>
      </c>
      <c r="I75" s="43">
        <v>25.49</v>
      </c>
      <c r="J75" s="43">
        <v>14.52</v>
      </c>
      <c r="K75" s="44">
        <v>270</v>
      </c>
      <c r="L75" s="43">
        <v>15</v>
      </c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150</v>
      </c>
      <c r="G76" s="43">
        <v>2.1</v>
      </c>
      <c r="H76" s="43">
        <v>0.9</v>
      </c>
      <c r="I76" s="43">
        <v>15.5</v>
      </c>
      <c r="J76" s="43">
        <v>140</v>
      </c>
      <c r="K76" s="44">
        <v>268</v>
      </c>
      <c r="L76" s="43">
        <v>10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38.88000000000001</v>
      </c>
      <c r="H80" s="19">
        <f t="shared" ref="H80" si="35">SUM(H71:H79)</f>
        <v>27.949999999999996</v>
      </c>
      <c r="I80" s="19">
        <f t="shared" ref="I80" si="36">SUM(I71:I79)</f>
        <v>66.179999999999993</v>
      </c>
      <c r="J80" s="19">
        <f t="shared" ref="J80:L80" si="37">SUM(J71:J79)</f>
        <v>670</v>
      </c>
      <c r="K80" s="25"/>
      <c r="L80" s="19">
        <f t="shared" si="37"/>
        <v>105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720</v>
      </c>
      <c r="G81" s="32">
        <f t="shared" ref="G81" si="38">G70+G80</f>
        <v>38.88000000000001</v>
      </c>
      <c r="H81" s="32">
        <f t="shared" ref="H81" si="39">H70+H80</f>
        <v>27.949999999999996</v>
      </c>
      <c r="I81" s="32">
        <f t="shared" ref="I81" si="40">I70+I80</f>
        <v>66.179999999999993</v>
      </c>
      <c r="J81" s="32">
        <f t="shared" ref="J81:L81" si="41">J70+J80</f>
        <v>670</v>
      </c>
      <c r="K81" s="32"/>
      <c r="L81" s="32">
        <f t="shared" si="41"/>
        <v>105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100</v>
      </c>
      <c r="G90" s="43">
        <v>0.46</v>
      </c>
      <c r="H90" s="43">
        <v>3.65</v>
      </c>
      <c r="I90" s="43">
        <v>1.43</v>
      </c>
      <c r="J90" s="43">
        <v>40.380000000000003</v>
      </c>
      <c r="K90" s="44">
        <v>13</v>
      </c>
      <c r="L90" s="43">
        <v>10</v>
      </c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59</v>
      </c>
      <c r="F92" s="43">
        <v>100</v>
      </c>
      <c r="G92" s="43">
        <v>16.8</v>
      </c>
      <c r="H92" s="43">
        <v>15.9</v>
      </c>
      <c r="I92" s="43">
        <v>5.8</v>
      </c>
      <c r="J92" s="43">
        <v>280.32</v>
      </c>
      <c r="K92" s="44">
        <v>292</v>
      </c>
      <c r="L92" s="43">
        <v>40</v>
      </c>
    </row>
    <row r="93" spans="1:12" ht="14.4" x14ac:dyDescent="0.3">
      <c r="A93" s="23"/>
      <c r="B93" s="15"/>
      <c r="C93" s="11"/>
      <c r="D93" s="7" t="s">
        <v>29</v>
      </c>
      <c r="E93" s="42" t="s">
        <v>60</v>
      </c>
      <c r="F93" s="43">
        <v>180</v>
      </c>
      <c r="G93" s="43">
        <v>5.5</v>
      </c>
      <c r="H93" s="43">
        <v>3.8</v>
      </c>
      <c r="I93" s="43">
        <v>33</v>
      </c>
      <c r="J93" s="43">
        <v>188</v>
      </c>
      <c r="K93" s="44">
        <v>309</v>
      </c>
      <c r="L93" s="43">
        <v>30</v>
      </c>
    </row>
    <row r="94" spans="1:12" ht="14.4" x14ac:dyDescent="0.3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0.1</v>
      </c>
      <c r="H94" s="43">
        <v>0.1</v>
      </c>
      <c r="I94" s="43">
        <v>4.9000000000000004</v>
      </c>
      <c r="J94" s="43">
        <v>21.3</v>
      </c>
      <c r="K94" s="44">
        <v>352</v>
      </c>
      <c r="L94" s="43">
        <v>15</v>
      </c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>
        <v>150</v>
      </c>
      <c r="G95" s="43">
        <v>2.1</v>
      </c>
      <c r="H95" s="43">
        <v>0.9</v>
      </c>
      <c r="I95" s="43">
        <v>15.5</v>
      </c>
      <c r="J95" s="43">
        <v>140</v>
      </c>
      <c r="K95" s="44">
        <v>268</v>
      </c>
      <c r="L95" s="43">
        <v>10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24.960000000000004</v>
      </c>
      <c r="H99" s="19">
        <f t="shared" ref="H99" si="47">SUM(H90:H98)</f>
        <v>24.35</v>
      </c>
      <c r="I99" s="19">
        <f t="shared" ref="I99" si="48">SUM(I90:I98)</f>
        <v>60.629999999999995</v>
      </c>
      <c r="J99" s="19">
        <f t="shared" ref="J99:L99" si="49">SUM(J90:J98)</f>
        <v>670</v>
      </c>
      <c r="K99" s="25"/>
      <c r="L99" s="19">
        <f t="shared" si="49"/>
        <v>105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730</v>
      </c>
      <c r="G100" s="32">
        <f t="shared" ref="G100" si="50">G89+G99</f>
        <v>24.960000000000004</v>
      </c>
      <c r="H100" s="32">
        <f t="shared" ref="H100" si="51">H89+H99</f>
        <v>24.35</v>
      </c>
      <c r="I100" s="32">
        <f t="shared" ref="I100" si="52">I89+I99</f>
        <v>60.629999999999995</v>
      </c>
      <c r="J100" s="32">
        <f t="shared" ref="J100:L100" si="53">J89+J99</f>
        <v>670</v>
      </c>
      <c r="K100" s="32"/>
      <c r="L100" s="32">
        <f t="shared" si="53"/>
        <v>105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100</v>
      </c>
      <c r="G109" s="43">
        <v>0.93</v>
      </c>
      <c r="H109" s="43">
        <v>5.32</v>
      </c>
      <c r="I109" s="43">
        <v>5.27</v>
      </c>
      <c r="J109" s="43">
        <v>75</v>
      </c>
      <c r="K109" s="44">
        <v>312</v>
      </c>
      <c r="L109" s="43">
        <v>10</v>
      </c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43</v>
      </c>
      <c r="F111" s="43">
        <v>250</v>
      </c>
      <c r="G111" s="43">
        <v>10.08</v>
      </c>
      <c r="H111" s="43">
        <v>6.32</v>
      </c>
      <c r="I111" s="43">
        <v>3.8879999999999999</v>
      </c>
      <c r="J111" s="43">
        <v>242.8</v>
      </c>
      <c r="K111" s="44">
        <v>244</v>
      </c>
      <c r="L111" s="43">
        <v>70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0.1</v>
      </c>
      <c r="H113" s="43">
        <v>0.1</v>
      </c>
      <c r="I113" s="43">
        <v>4.9000000000000004</v>
      </c>
      <c r="J113" s="43">
        <v>213</v>
      </c>
      <c r="K113" s="44">
        <v>376</v>
      </c>
      <c r="L113" s="43">
        <v>15</v>
      </c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150</v>
      </c>
      <c r="G114" s="43">
        <v>2.1</v>
      </c>
      <c r="H114" s="43">
        <v>0.9</v>
      </c>
      <c r="I114" s="43">
        <v>15.5</v>
      </c>
      <c r="J114" s="43">
        <v>140</v>
      </c>
      <c r="K114" s="44">
        <v>268</v>
      </c>
      <c r="L114" s="43">
        <v>10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13.209999999999999</v>
      </c>
      <c r="H118" s="19">
        <f t="shared" si="56"/>
        <v>12.64</v>
      </c>
      <c r="I118" s="19">
        <f t="shared" si="56"/>
        <v>29.558</v>
      </c>
      <c r="J118" s="19">
        <f t="shared" si="56"/>
        <v>670.8</v>
      </c>
      <c r="K118" s="25"/>
      <c r="L118" s="19">
        <f t="shared" ref="L118" si="57">SUM(L109:L117)</f>
        <v>105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700</v>
      </c>
      <c r="G119" s="32">
        <f t="shared" ref="G119" si="58">G108+G118</f>
        <v>13.209999999999999</v>
      </c>
      <c r="H119" s="32">
        <f t="shared" ref="H119" si="59">H108+H118</f>
        <v>12.64</v>
      </c>
      <c r="I119" s="32">
        <f t="shared" ref="I119" si="60">I108+I118</f>
        <v>29.558</v>
      </c>
      <c r="J119" s="32">
        <f t="shared" ref="J119:L119" si="61">J108+J118</f>
        <v>670.8</v>
      </c>
      <c r="K119" s="32"/>
      <c r="L119" s="32">
        <f t="shared" si="61"/>
        <v>105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>
        <v>100</v>
      </c>
      <c r="G128" s="43">
        <v>0.86</v>
      </c>
      <c r="H128" s="43">
        <v>5.35</v>
      </c>
      <c r="I128" s="43">
        <v>4.49</v>
      </c>
      <c r="J128" s="43">
        <v>69</v>
      </c>
      <c r="K128" s="44">
        <v>232</v>
      </c>
      <c r="L128" s="43">
        <v>15</v>
      </c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47</v>
      </c>
      <c r="F130" s="43">
        <v>100</v>
      </c>
      <c r="G130" s="43">
        <v>6.87</v>
      </c>
      <c r="H130" s="43">
        <v>15.96</v>
      </c>
      <c r="I130" s="43">
        <v>36.020000000000003</v>
      </c>
      <c r="J130" s="43">
        <v>280</v>
      </c>
      <c r="K130" s="44">
        <v>1028</v>
      </c>
      <c r="L130" s="43">
        <v>40</v>
      </c>
    </row>
    <row r="131" spans="1:12" ht="14.4" x14ac:dyDescent="0.3">
      <c r="A131" s="14"/>
      <c r="B131" s="15"/>
      <c r="C131" s="11"/>
      <c r="D131" s="7" t="s">
        <v>29</v>
      </c>
      <c r="E131" s="42" t="s">
        <v>48</v>
      </c>
      <c r="F131" s="43">
        <v>180</v>
      </c>
      <c r="G131" s="43">
        <v>8.9</v>
      </c>
      <c r="H131" s="43">
        <v>4.28</v>
      </c>
      <c r="I131" s="43">
        <v>37.32</v>
      </c>
      <c r="J131" s="43">
        <v>234</v>
      </c>
      <c r="K131" s="44">
        <v>345</v>
      </c>
      <c r="L131" s="43">
        <v>30</v>
      </c>
    </row>
    <row r="132" spans="1:12" ht="14.4" x14ac:dyDescent="0.3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0.04</v>
      </c>
      <c r="H132" s="43">
        <v>0</v>
      </c>
      <c r="I132" s="43">
        <v>24.76</v>
      </c>
      <c r="J132" s="43">
        <v>34.200000000000003</v>
      </c>
      <c r="K132" s="44">
        <v>257</v>
      </c>
      <c r="L132" s="43">
        <v>10</v>
      </c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150</v>
      </c>
      <c r="G133" s="43">
        <v>2.1</v>
      </c>
      <c r="H133" s="43">
        <v>0.9</v>
      </c>
      <c r="I133" s="43">
        <v>15.5</v>
      </c>
      <c r="J133" s="43">
        <v>140</v>
      </c>
      <c r="K133" s="44">
        <v>268</v>
      </c>
      <c r="L133" s="43">
        <v>10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18.770000000000003</v>
      </c>
      <c r="H137" s="19">
        <f t="shared" si="64"/>
        <v>26.490000000000002</v>
      </c>
      <c r="I137" s="19">
        <f t="shared" si="64"/>
        <v>118.09000000000002</v>
      </c>
      <c r="J137" s="19">
        <f t="shared" si="64"/>
        <v>757.2</v>
      </c>
      <c r="K137" s="25"/>
      <c r="L137" s="19">
        <f t="shared" ref="L137" si="65">SUM(L128:L136)</f>
        <v>105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730</v>
      </c>
      <c r="G138" s="32">
        <f t="shared" ref="G138" si="66">G127+G137</f>
        <v>18.770000000000003</v>
      </c>
      <c r="H138" s="32">
        <f t="shared" ref="H138" si="67">H127+H137</f>
        <v>26.490000000000002</v>
      </c>
      <c r="I138" s="32">
        <f t="shared" ref="I138" si="68">I127+I137</f>
        <v>118.09000000000002</v>
      </c>
      <c r="J138" s="32">
        <f t="shared" ref="J138:L138" si="69">J127+J137</f>
        <v>757.2</v>
      </c>
      <c r="K138" s="32"/>
      <c r="L138" s="32">
        <f t="shared" si="69"/>
        <v>105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63</v>
      </c>
      <c r="F147" s="43">
        <v>100</v>
      </c>
      <c r="G147" s="43">
        <v>0.79</v>
      </c>
      <c r="H147" s="43">
        <v>3.1</v>
      </c>
      <c r="I147" s="43">
        <v>0.79</v>
      </c>
      <c r="J147" s="43">
        <v>74</v>
      </c>
      <c r="K147" s="44">
        <v>220</v>
      </c>
      <c r="L147" s="43">
        <v>10</v>
      </c>
    </row>
    <row r="148" spans="1:12" ht="14.4" x14ac:dyDescent="0.3">
      <c r="A148" s="23"/>
      <c r="B148" s="15"/>
      <c r="C148" s="11"/>
      <c r="D148" s="7" t="s">
        <v>27</v>
      </c>
      <c r="E148" s="42" t="s">
        <v>64</v>
      </c>
      <c r="F148" s="43">
        <v>150</v>
      </c>
      <c r="G148" s="43">
        <v>1.83</v>
      </c>
      <c r="H148" s="43">
        <v>4.9000000000000004</v>
      </c>
      <c r="I148" s="43">
        <v>0.05</v>
      </c>
      <c r="J148" s="43">
        <v>123</v>
      </c>
      <c r="K148" s="44">
        <v>342</v>
      </c>
      <c r="L148" s="43">
        <v>30</v>
      </c>
    </row>
    <row r="149" spans="1:12" ht="14.4" x14ac:dyDescent="0.3">
      <c r="A149" s="23"/>
      <c r="B149" s="15"/>
      <c r="C149" s="11"/>
      <c r="D149" s="7" t="s">
        <v>28</v>
      </c>
      <c r="E149" s="42" t="s">
        <v>52</v>
      </c>
      <c r="F149" s="43">
        <v>150</v>
      </c>
      <c r="G149" s="43">
        <v>8.15</v>
      </c>
      <c r="H149" s="43">
        <v>10.4</v>
      </c>
      <c r="I149" s="43">
        <v>12.73</v>
      </c>
      <c r="J149" s="43">
        <v>218.67</v>
      </c>
      <c r="K149" s="44">
        <v>7022</v>
      </c>
      <c r="L149" s="43">
        <v>45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0.02</v>
      </c>
      <c r="H151" s="43">
        <v>2.2799999999999998</v>
      </c>
      <c r="I151" s="43">
        <v>15.42</v>
      </c>
      <c r="J151" s="43">
        <v>114.66</v>
      </c>
      <c r="K151" s="44">
        <v>31</v>
      </c>
      <c r="L151" s="43">
        <v>10</v>
      </c>
    </row>
    <row r="152" spans="1:12" ht="14.4" x14ac:dyDescent="0.3">
      <c r="A152" s="23"/>
      <c r="B152" s="15"/>
      <c r="C152" s="11"/>
      <c r="D152" s="7" t="s">
        <v>31</v>
      </c>
      <c r="E152" s="42" t="str">
        <f t="shared" ref="E152:L152" si="72">E133</f>
        <v>Хлеб пшеничный</v>
      </c>
      <c r="F152" s="43">
        <f t="shared" si="72"/>
        <v>150</v>
      </c>
      <c r="G152" s="43">
        <f t="shared" si="72"/>
        <v>2.1</v>
      </c>
      <c r="H152" s="43">
        <f t="shared" si="72"/>
        <v>0.9</v>
      </c>
      <c r="I152" s="43">
        <f t="shared" si="72"/>
        <v>15.5</v>
      </c>
      <c r="J152" s="43">
        <f t="shared" si="72"/>
        <v>140</v>
      </c>
      <c r="K152" s="44">
        <f t="shared" si="72"/>
        <v>268</v>
      </c>
      <c r="L152" s="43">
        <f t="shared" si="72"/>
        <v>10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3">SUM(G147:G155)</f>
        <v>12.889999999999999</v>
      </c>
      <c r="H156" s="19">
        <f t="shared" si="73"/>
        <v>21.58</v>
      </c>
      <c r="I156" s="19">
        <f t="shared" si="73"/>
        <v>44.49</v>
      </c>
      <c r="J156" s="19">
        <f t="shared" si="73"/>
        <v>670.32999999999993</v>
      </c>
      <c r="K156" s="25"/>
      <c r="L156" s="19">
        <f t="shared" ref="L156" si="74">SUM(L147:L155)</f>
        <v>105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750</v>
      </c>
      <c r="G157" s="32">
        <f t="shared" ref="G157" si="75">G146+G156</f>
        <v>12.889999999999999</v>
      </c>
      <c r="H157" s="32">
        <f t="shared" ref="H157" si="76">H146+H156</f>
        <v>21.58</v>
      </c>
      <c r="I157" s="32">
        <f t="shared" ref="I157" si="77">I146+I156</f>
        <v>44.49</v>
      </c>
      <c r="J157" s="32">
        <f t="shared" ref="J157:L157" si="78">J146+J156</f>
        <v>670.32999999999993</v>
      </c>
      <c r="K157" s="32"/>
      <c r="L157" s="32">
        <f t="shared" si="78"/>
        <v>105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9">SUM(G158:G164)</f>
        <v>0</v>
      </c>
      <c r="H165" s="19">
        <f t="shared" si="79"/>
        <v>0</v>
      </c>
      <c r="I165" s="19">
        <f t="shared" si="79"/>
        <v>0</v>
      </c>
      <c r="J165" s="19">
        <f t="shared" si="79"/>
        <v>0</v>
      </c>
      <c r="K165" s="25"/>
      <c r="L165" s="19">
        <f t="shared" ref="L165" si="80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100</v>
      </c>
      <c r="G166" s="43">
        <v>1.2</v>
      </c>
      <c r="H166" s="43">
        <v>4.9000000000000004</v>
      </c>
      <c r="I166" s="43">
        <v>4.2</v>
      </c>
      <c r="J166" s="43">
        <v>41</v>
      </c>
      <c r="K166" s="44">
        <v>121</v>
      </c>
      <c r="L166" s="43">
        <v>10</v>
      </c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59</v>
      </c>
      <c r="F168" s="43">
        <v>100</v>
      </c>
      <c r="G168" s="43">
        <v>16.8</v>
      </c>
      <c r="H168" s="43">
        <v>15.9</v>
      </c>
      <c r="I168" s="43">
        <v>5.8</v>
      </c>
      <c r="J168" s="43">
        <v>202</v>
      </c>
      <c r="K168" s="44">
        <v>292</v>
      </c>
      <c r="L168" s="43">
        <v>45</v>
      </c>
    </row>
    <row r="169" spans="1:12" ht="14.4" x14ac:dyDescent="0.3">
      <c r="A169" s="23"/>
      <c r="B169" s="15"/>
      <c r="C169" s="11"/>
      <c r="D169" s="7" t="s">
        <v>29</v>
      </c>
      <c r="E169" s="42" t="s">
        <v>48</v>
      </c>
      <c r="F169" s="43">
        <v>180</v>
      </c>
      <c r="G169" s="43">
        <v>5.5</v>
      </c>
      <c r="H169" s="43">
        <v>3.8</v>
      </c>
      <c r="I169" s="43">
        <v>33</v>
      </c>
      <c r="J169" s="43">
        <v>188</v>
      </c>
      <c r="K169" s="44">
        <v>345</v>
      </c>
      <c r="L169" s="43">
        <v>30</v>
      </c>
    </row>
    <row r="170" spans="1:12" ht="14.4" x14ac:dyDescent="0.3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3.52</v>
      </c>
      <c r="H170" s="43">
        <v>3.72</v>
      </c>
      <c r="I170" s="43">
        <v>25.49</v>
      </c>
      <c r="J170" s="43">
        <v>145.19999999999999</v>
      </c>
      <c r="K170" s="44">
        <v>270</v>
      </c>
      <c r="L170" s="43">
        <v>10</v>
      </c>
    </row>
    <row r="171" spans="1:12" ht="14.4" x14ac:dyDescent="0.3">
      <c r="A171" s="23"/>
      <c r="B171" s="15"/>
      <c r="C171" s="11"/>
      <c r="D171" s="7" t="s">
        <v>31</v>
      </c>
      <c r="E171" s="42" t="str">
        <f t="shared" ref="E171:L171" si="81">E152</f>
        <v>Хлеб пшеничный</v>
      </c>
      <c r="F171" s="43">
        <f t="shared" si="81"/>
        <v>150</v>
      </c>
      <c r="G171" s="43">
        <f t="shared" si="81"/>
        <v>2.1</v>
      </c>
      <c r="H171" s="43">
        <f t="shared" si="81"/>
        <v>0.9</v>
      </c>
      <c r="I171" s="43">
        <f t="shared" si="81"/>
        <v>15.5</v>
      </c>
      <c r="J171" s="43">
        <f t="shared" si="81"/>
        <v>140</v>
      </c>
      <c r="K171" s="44">
        <f t="shared" si="81"/>
        <v>268</v>
      </c>
      <c r="L171" s="43">
        <f t="shared" si="81"/>
        <v>10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2">SUM(G166:G174)</f>
        <v>29.12</v>
      </c>
      <c r="H175" s="19">
        <f t="shared" si="82"/>
        <v>29.22</v>
      </c>
      <c r="I175" s="19">
        <f t="shared" si="82"/>
        <v>83.99</v>
      </c>
      <c r="J175" s="19">
        <f t="shared" si="82"/>
        <v>716.2</v>
      </c>
      <c r="K175" s="25"/>
      <c r="L175" s="19">
        <f t="shared" ref="L175" si="83">SUM(L166:L174)</f>
        <v>105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730</v>
      </c>
      <c r="G176" s="32">
        <f t="shared" ref="G176" si="84">G165+G175</f>
        <v>29.12</v>
      </c>
      <c r="H176" s="32">
        <f t="shared" ref="H176" si="85">H165+H175</f>
        <v>29.22</v>
      </c>
      <c r="I176" s="32">
        <f t="shared" ref="I176" si="86">I165+I175</f>
        <v>83.99</v>
      </c>
      <c r="J176" s="32">
        <f t="shared" ref="J176:L176" si="87">J165+J175</f>
        <v>716.2</v>
      </c>
      <c r="K176" s="32"/>
      <c r="L176" s="32">
        <f t="shared" si="87"/>
        <v>105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8">SUM(G177:G183)</f>
        <v>0</v>
      </c>
      <c r="H184" s="19">
        <f t="shared" si="88"/>
        <v>0</v>
      </c>
      <c r="I184" s="19">
        <f t="shared" si="88"/>
        <v>0</v>
      </c>
      <c r="J184" s="19">
        <f t="shared" si="88"/>
        <v>0</v>
      </c>
      <c r="K184" s="25"/>
      <c r="L184" s="19">
        <f t="shared" ref="L184" si="89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66</v>
      </c>
      <c r="F185" s="43">
        <v>100</v>
      </c>
      <c r="G185" s="43">
        <v>0.93</v>
      </c>
      <c r="H185" s="43">
        <v>5.32</v>
      </c>
      <c r="I185" s="43">
        <v>5.27</v>
      </c>
      <c r="J185" s="43">
        <v>150</v>
      </c>
      <c r="K185" s="44">
        <v>359</v>
      </c>
      <c r="L185" s="43">
        <v>10</v>
      </c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67</v>
      </c>
      <c r="F187" s="43">
        <v>100</v>
      </c>
      <c r="G187" s="43">
        <v>7.3</v>
      </c>
      <c r="H187" s="43">
        <v>6.27</v>
      </c>
      <c r="I187" s="43">
        <v>8</v>
      </c>
      <c r="J187" s="43">
        <v>152</v>
      </c>
      <c r="K187" s="44">
        <v>279</v>
      </c>
      <c r="L187" s="43">
        <v>45</v>
      </c>
    </row>
    <row r="188" spans="1:12" ht="14.4" x14ac:dyDescent="0.3">
      <c r="A188" s="23"/>
      <c r="B188" s="15"/>
      <c r="C188" s="11"/>
      <c r="D188" s="7" t="s">
        <v>29</v>
      </c>
      <c r="E188" s="42" t="s">
        <v>68</v>
      </c>
      <c r="F188" s="43">
        <v>150</v>
      </c>
      <c r="G188" s="43">
        <v>3.06</v>
      </c>
      <c r="H188" s="43">
        <v>4.8</v>
      </c>
      <c r="I188" s="43">
        <v>20.45</v>
      </c>
      <c r="J188" s="43">
        <v>158</v>
      </c>
      <c r="K188" s="44">
        <v>329</v>
      </c>
      <c r="L188" s="43">
        <v>30</v>
      </c>
    </row>
    <row r="189" spans="1:12" ht="14.4" x14ac:dyDescent="0.3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0.1</v>
      </c>
      <c r="H189" s="43">
        <v>0.1</v>
      </c>
      <c r="I189" s="43">
        <v>4.9000000000000004</v>
      </c>
      <c r="J189" s="43">
        <v>70</v>
      </c>
      <c r="K189" s="44">
        <v>352</v>
      </c>
      <c r="L189" s="43">
        <v>10</v>
      </c>
    </row>
    <row r="190" spans="1:12" ht="14.4" x14ac:dyDescent="0.3">
      <c r="A190" s="23"/>
      <c r="B190" s="15"/>
      <c r="C190" s="11"/>
      <c r="D190" s="7" t="s">
        <v>31</v>
      </c>
      <c r="E190" s="42" t="str">
        <f t="shared" ref="E190:L190" si="90">E152</f>
        <v>Хлеб пшеничный</v>
      </c>
      <c r="F190" s="43">
        <f t="shared" si="90"/>
        <v>150</v>
      </c>
      <c r="G190" s="43">
        <f t="shared" si="90"/>
        <v>2.1</v>
      </c>
      <c r="H190" s="43">
        <f t="shared" si="90"/>
        <v>0.9</v>
      </c>
      <c r="I190" s="43">
        <f t="shared" si="90"/>
        <v>15.5</v>
      </c>
      <c r="J190" s="43">
        <f t="shared" si="90"/>
        <v>140</v>
      </c>
      <c r="K190" s="44">
        <f t="shared" si="90"/>
        <v>268</v>
      </c>
      <c r="L190" s="43">
        <f t="shared" si="90"/>
        <v>10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91">SUM(G185:G193)</f>
        <v>13.49</v>
      </c>
      <c r="H194" s="19">
        <f t="shared" si="91"/>
        <v>17.39</v>
      </c>
      <c r="I194" s="19">
        <f t="shared" si="91"/>
        <v>54.12</v>
      </c>
      <c r="J194" s="19">
        <f t="shared" si="91"/>
        <v>670</v>
      </c>
      <c r="K194" s="25"/>
      <c r="L194" s="19">
        <f t="shared" ref="L194" si="92">SUM(L185:L193)</f>
        <v>105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700</v>
      </c>
      <c r="G195" s="32">
        <f t="shared" ref="G195" si="93">G184+G194</f>
        <v>13.49</v>
      </c>
      <c r="H195" s="32">
        <f t="shared" ref="H195" si="94">H184+H194</f>
        <v>17.39</v>
      </c>
      <c r="I195" s="32">
        <f t="shared" ref="I195" si="95">I184+I194</f>
        <v>54.12</v>
      </c>
      <c r="J195" s="32">
        <f t="shared" ref="J195:L195" si="96">J184+J194</f>
        <v>670</v>
      </c>
      <c r="K195" s="32"/>
      <c r="L195" s="32">
        <f t="shared" si="96"/>
        <v>105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730</v>
      </c>
      <c r="G196" s="34">
        <f t="shared" ref="G196:J196" si="97">(G24+G43+G62+G81+G100+G119+G138+G157+G176+G195)/(IF(G24=0,0,1)+IF(G43=0,0,1)+IF(G62=0,0,1)+IF(G81=0,0,1)+IF(G100=0,0,1)+IF(G119=0,0,1)+IF(G138=0,0,1)+IF(G157=0,0,1)+IF(G176=0,0,1)+IF(G195=0,0,1))</f>
        <v>21.114000000000004</v>
      </c>
      <c r="H196" s="34">
        <f t="shared" si="97"/>
        <v>22.237000000000002</v>
      </c>
      <c r="I196" s="34">
        <f t="shared" si="97"/>
        <v>67.926600000000008</v>
      </c>
      <c r="J196" s="34">
        <f t="shared" si="97"/>
        <v>705.19899999999996</v>
      </c>
      <c r="K196" s="34"/>
      <c r="L196" s="34">
        <f t="shared" ref="L196" si="98">(L24+L43+L62+L81+L100+L119+L138+L157+L176+L195)/(IF(L24=0,0,1)+IF(L43=0,0,1)+IF(L62=0,0,1)+IF(L81=0,0,1)+IF(L100=0,0,1)+IF(L119=0,0,1)+IF(L138=0,0,1)+IF(L157=0,0,1)+IF(L176=0,0,1)+IF(L195=0,0,1))</f>
        <v>105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2023-10-24T20:33:54Z</dcterms:modified>
</cp:coreProperties>
</file>